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xtphase\Dropbox\デスクトップ\"/>
    </mc:Choice>
  </mc:AlternateContent>
  <xr:revisionPtr revIDLastSave="0" documentId="8_{D6235AA1-88FD-4D86-B7B5-69E7D7ED2676}" xr6:coauthVersionLast="47" xr6:coauthVersionMax="47" xr10:uidLastSave="{00000000-0000-0000-0000-000000000000}"/>
  <bookViews>
    <workbookView xWindow="-110" yWindow="-110" windowWidth="19420" windowHeight="10420" xr2:uid="{D435C7C8-BCA1-4A8A-9D23-F6297E028A69}"/>
  </bookViews>
  <sheets>
    <sheet name="金融機関一覧表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I14" i="1"/>
  <c r="G14" i="1"/>
  <c r="I13" i="1"/>
  <c r="G13" i="1"/>
  <c r="G11" i="1"/>
  <c r="F11" i="1"/>
  <c r="E11" i="1"/>
  <c r="D11" i="1"/>
  <c r="C11" i="1"/>
  <c r="K10" i="1"/>
  <c r="H9" i="1"/>
  <c r="I9" i="1" s="1"/>
  <c r="E9" i="1"/>
  <c r="B9" i="1"/>
  <c r="K8" i="1"/>
  <c r="I8" i="1"/>
  <c r="H8" i="1"/>
  <c r="E8" i="1"/>
  <c r="B8" i="1"/>
  <c r="H7" i="1"/>
  <c r="I7" i="1" s="1"/>
  <c r="E7" i="1"/>
  <c r="B7" i="1"/>
  <c r="I6" i="1"/>
  <c r="K6" i="1" s="1"/>
  <c r="H6" i="1"/>
  <c r="H11" i="1" s="1"/>
  <c r="E6" i="1"/>
  <c r="B6" i="1"/>
  <c r="H5" i="1"/>
  <c r="I5" i="1" s="1"/>
  <c r="E5" i="1"/>
  <c r="B5" i="1"/>
  <c r="J2" i="1"/>
  <c r="K11" i="1" l="1"/>
  <c r="K5" i="1"/>
  <c r="I11" i="1"/>
  <c r="J11" i="1" s="1"/>
  <c r="K7" i="1"/>
  <c r="J7" i="1"/>
  <c r="K9" i="1"/>
  <c r="J6" i="1"/>
  <c r="J9" i="1" l="1"/>
  <c r="J5" i="1"/>
  <c r="J8" i="1"/>
</calcChain>
</file>

<file path=xl/sharedStrings.xml><?xml version="1.0" encoding="utf-8"?>
<sst xmlns="http://schemas.openxmlformats.org/spreadsheetml/2006/main" count="25" uniqueCount="24">
  <si>
    <t>(単位：千円）</t>
    <rPh sb="1" eb="3">
      <t>タンイ</t>
    </rPh>
    <rPh sb="4" eb="5">
      <t>セン</t>
    </rPh>
    <rPh sb="5" eb="6">
      <t>エン</t>
    </rPh>
    <phoneticPr fontId="4"/>
  </si>
  <si>
    <t xml:space="preserve">                      項    目</t>
    <rPh sb="22" eb="28">
      <t>コウモク</t>
    </rPh>
    <phoneticPr fontId="4"/>
  </si>
  <si>
    <t>担　保　預　金</t>
    <rPh sb="0" eb="1">
      <t>タン</t>
    </rPh>
    <rPh sb="2" eb="3">
      <t>ポウ</t>
    </rPh>
    <rPh sb="4" eb="5">
      <t>アズカリ</t>
    </rPh>
    <rPh sb="6" eb="7">
      <t>キン</t>
    </rPh>
    <phoneticPr fontId="4"/>
  </si>
  <si>
    <t>借　　入　　金　</t>
    <rPh sb="0" eb="1">
      <t>シャク</t>
    </rPh>
    <rPh sb="3" eb="4">
      <t>イリ</t>
    </rPh>
    <rPh sb="6" eb="7">
      <t>キン</t>
    </rPh>
    <phoneticPr fontId="4"/>
  </si>
  <si>
    <t>預貸率</t>
    <rPh sb="0" eb="1">
      <t>アズ</t>
    </rPh>
    <rPh sb="1" eb="2">
      <t>カ</t>
    </rPh>
    <rPh sb="2" eb="3">
      <t>リツ</t>
    </rPh>
    <phoneticPr fontId="4"/>
  </si>
  <si>
    <t xml:space="preserve"> 金融機関名                </t>
    <rPh sb="1" eb="3">
      <t>キンユウ</t>
    </rPh>
    <rPh sb="3" eb="5">
      <t>キカン</t>
    </rPh>
    <rPh sb="5" eb="6">
      <t>メイ</t>
    </rPh>
    <phoneticPr fontId="4"/>
  </si>
  <si>
    <t>定　期</t>
    <rPh sb="0" eb="1">
      <t>サダム</t>
    </rPh>
    <rPh sb="2" eb="3">
      <t>キ</t>
    </rPh>
    <phoneticPr fontId="4"/>
  </si>
  <si>
    <t>積　立</t>
    <rPh sb="0" eb="1">
      <t>セキ</t>
    </rPh>
    <rPh sb="2" eb="3">
      <t>リツ</t>
    </rPh>
    <phoneticPr fontId="4"/>
  </si>
  <si>
    <t>合計（ａ）</t>
    <rPh sb="0" eb="2">
      <t>ゴウケイ</t>
    </rPh>
    <phoneticPr fontId="4"/>
  </si>
  <si>
    <t>手形割引</t>
    <rPh sb="0" eb="2">
      <t>テガタ</t>
    </rPh>
    <rPh sb="2" eb="4">
      <t>ワリビキ</t>
    </rPh>
    <phoneticPr fontId="4"/>
  </si>
  <si>
    <t>短期借入</t>
    <rPh sb="0" eb="2">
      <t>タンキ</t>
    </rPh>
    <rPh sb="2" eb="4">
      <t>カリイレ</t>
    </rPh>
    <phoneticPr fontId="4"/>
  </si>
  <si>
    <t>長期借入</t>
    <rPh sb="0" eb="2">
      <t>チョウキ</t>
    </rPh>
    <rPh sb="2" eb="4">
      <t>カリイレ</t>
    </rPh>
    <phoneticPr fontId="4"/>
  </si>
  <si>
    <t>合計（ｂ）</t>
    <rPh sb="0" eb="2">
      <t>ゴウケイ</t>
    </rPh>
    <phoneticPr fontId="4"/>
  </si>
  <si>
    <t>シェア</t>
    <phoneticPr fontId="4"/>
  </si>
  <si>
    <t>(a/b)</t>
    <phoneticPr fontId="4"/>
  </si>
  <si>
    <t>合  　　 計</t>
    <rPh sb="0" eb="1">
      <t>ゴウ</t>
    </rPh>
    <rPh sb="6" eb="7">
      <t>ケイ</t>
    </rPh>
    <phoneticPr fontId="4"/>
  </si>
  <si>
    <t>法人</t>
    <rPh sb="0" eb="2">
      <t>ホウジン</t>
    </rPh>
    <phoneticPr fontId="4"/>
  </si>
  <si>
    <t>個人</t>
    <rPh sb="0" eb="2">
      <t>コジン</t>
    </rPh>
    <phoneticPr fontId="4"/>
  </si>
  <si>
    <t>合計</t>
    <rPh sb="0" eb="2">
      <t>ゴウケイ</t>
    </rPh>
    <phoneticPr fontId="4"/>
  </si>
  <si>
    <t>備  　　 考</t>
    <rPh sb="0" eb="1">
      <t>ソナエ</t>
    </rPh>
    <rPh sb="6" eb="7">
      <t>コウ</t>
    </rPh>
    <phoneticPr fontId="4"/>
  </si>
  <si>
    <t>毎月返済元金</t>
    <rPh sb="0" eb="2">
      <t>マイツキ</t>
    </rPh>
    <rPh sb="2" eb="4">
      <t>ヘンサイ</t>
    </rPh>
    <rPh sb="4" eb="6">
      <t>ガンキン</t>
    </rPh>
    <phoneticPr fontId="4"/>
  </si>
  <si>
    <t>毎月返済金利</t>
    <rPh sb="0" eb="2">
      <t>マイツキ</t>
    </rPh>
    <rPh sb="2" eb="4">
      <t>ヘンサイ</t>
    </rPh>
    <rPh sb="4" eb="6">
      <t>キンリ</t>
    </rPh>
    <phoneticPr fontId="4"/>
  </si>
  <si>
    <t>　　</t>
    <phoneticPr fontId="4"/>
  </si>
  <si>
    <t>金融機関取引一覧表</t>
    <rPh sb="0" eb="4">
      <t>キンユウキカン</t>
    </rPh>
    <rPh sb="4" eb="6">
      <t>トリヒキ</t>
    </rPh>
    <rPh sb="6" eb="9">
      <t>イチランヒョウ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</si>
</sst>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2" fillId="0" borderId="0" xfId="1" applyFont="1" applyAlignment="1">
      <alignment horizontal="center"/>
    </xf>
    <xf numFmtId="0" fontId="5" fillId="0" borderId="0" xfId="1" applyFont="1">
      <alignment vertical="center"/>
    </xf>
    <xf numFmtId="0" fontId="5" fillId="0" borderId="1" xfId="1" applyFont="1" applyBorder="1">
      <alignment vertical="center"/>
    </xf>
    <xf numFmtId="38" fontId="5" fillId="0" borderId="1" xfId="1" applyNumberFormat="1" applyFont="1" applyBorder="1">
      <alignment vertical="center"/>
    </xf>
    <xf numFmtId="38" fontId="5" fillId="0" borderId="0" xfId="1" applyNumberFormat="1" applyFont="1">
      <alignment vertical="center"/>
    </xf>
    <xf numFmtId="38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38" fontId="6" fillId="0" borderId="4" xfId="1" applyNumberFormat="1" applyFont="1" applyBorder="1" applyAlignment="1">
      <alignment horizontal="center" vertical="center"/>
    </xf>
    <xf numFmtId="38" fontId="6" fillId="0" borderId="5" xfId="1" applyNumberFormat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38" fontId="6" fillId="0" borderId="11" xfId="1" applyNumberFormat="1" applyFont="1" applyBorder="1" applyAlignment="1">
      <alignment horizontal="center" vertical="center"/>
    </xf>
    <xf numFmtId="38" fontId="6" fillId="0" borderId="12" xfId="1" applyNumberFormat="1" applyFont="1" applyBorder="1" applyAlignment="1">
      <alignment horizontal="center" vertical="center"/>
    </xf>
    <xf numFmtId="38" fontId="6" fillId="0" borderId="13" xfId="1" applyNumberFormat="1" applyFont="1" applyBorder="1" applyAlignment="1">
      <alignment horizontal="center" vertical="center"/>
    </xf>
    <xf numFmtId="38" fontId="6" fillId="0" borderId="14" xfId="1" applyNumberFormat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12" fontId="6" fillId="0" borderId="16" xfId="1" applyNumberFormat="1" applyFont="1" applyBorder="1" applyAlignment="1">
      <alignment horizontal="center" vertical="center"/>
    </xf>
    <xf numFmtId="0" fontId="6" fillId="0" borderId="17" xfId="1" applyFont="1" applyBorder="1" applyAlignment="1">
      <alignment horizontal="center"/>
    </xf>
    <xf numFmtId="0" fontId="6" fillId="0" borderId="18" xfId="1" applyFont="1" applyBorder="1">
      <alignment vertical="center"/>
    </xf>
    <xf numFmtId="38" fontId="6" fillId="0" borderId="19" xfId="1" applyNumberFormat="1" applyFont="1" applyBorder="1">
      <alignment vertical="center"/>
    </xf>
    <xf numFmtId="38" fontId="6" fillId="0" borderId="20" xfId="1" applyNumberFormat="1" applyFont="1" applyBorder="1">
      <alignment vertical="center"/>
    </xf>
    <xf numFmtId="38" fontId="6" fillId="0" borderId="17" xfId="1" applyNumberFormat="1" applyFont="1" applyBorder="1">
      <alignment vertical="center"/>
    </xf>
    <xf numFmtId="38" fontId="6" fillId="0" borderId="21" xfId="1" applyNumberFormat="1" applyFont="1" applyBorder="1">
      <alignment vertical="center"/>
    </xf>
    <xf numFmtId="38" fontId="6" fillId="0" borderId="22" xfId="1" applyNumberFormat="1" applyFont="1" applyBorder="1">
      <alignment vertical="center"/>
    </xf>
    <xf numFmtId="176" fontId="6" fillId="0" borderId="23" xfId="2" applyNumberFormat="1" applyFont="1" applyBorder="1" applyAlignment="1">
      <alignment vertical="center"/>
    </xf>
    <xf numFmtId="176" fontId="6" fillId="0" borderId="24" xfId="2" applyNumberFormat="1" applyFont="1" applyFill="1" applyBorder="1" applyAlignment="1">
      <alignment vertical="center"/>
    </xf>
    <xf numFmtId="0" fontId="6" fillId="0" borderId="25" xfId="1" applyFont="1" applyBorder="1" applyAlignment="1">
      <alignment horizontal="center"/>
    </xf>
    <xf numFmtId="0" fontId="6" fillId="0" borderId="24" xfId="1" applyFont="1" applyBorder="1">
      <alignment vertical="center"/>
    </xf>
    <xf numFmtId="38" fontId="6" fillId="0" borderId="25" xfId="1" applyNumberFormat="1" applyFont="1" applyBorder="1">
      <alignment vertical="center"/>
    </xf>
    <xf numFmtId="38" fontId="6" fillId="0" borderId="26" xfId="1" applyNumberFormat="1" applyFont="1" applyBorder="1">
      <alignment vertical="center"/>
    </xf>
    <xf numFmtId="0" fontId="6" fillId="0" borderId="27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38" fontId="6" fillId="0" borderId="29" xfId="1" applyNumberFormat="1" applyFont="1" applyBorder="1">
      <alignment vertical="center"/>
    </xf>
    <xf numFmtId="38" fontId="6" fillId="0" borderId="30" xfId="1" applyNumberFormat="1" applyFont="1" applyBorder="1">
      <alignment vertical="center"/>
    </xf>
    <xf numFmtId="38" fontId="6" fillId="0" borderId="31" xfId="1" applyNumberFormat="1" applyFont="1" applyBorder="1">
      <alignment vertical="center"/>
    </xf>
    <xf numFmtId="38" fontId="6" fillId="0" borderId="32" xfId="1" applyNumberFormat="1" applyFont="1" applyBorder="1">
      <alignment vertical="center"/>
    </xf>
    <xf numFmtId="176" fontId="6" fillId="0" borderId="33" xfId="2" applyNumberFormat="1" applyFont="1" applyBorder="1" applyAlignment="1">
      <alignment vertical="center"/>
    </xf>
    <xf numFmtId="176" fontId="6" fillId="0" borderId="34" xfId="2" applyNumberFormat="1" applyFont="1" applyFill="1" applyBorder="1" applyAlignment="1">
      <alignment vertical="center"/>
    </xf>
    <xf numFmtId="0" fontId="6" fillId="0" borderId="35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38" fontId="6" fillId="0" borderId="0" xfId="1" applyNumberFormat="1" applyFont="1">
      <alignment vertical="center"/>
    </xf>
    <xf numFmtId="38" fontId="6" fillId="0" borderId="36" xfId="1" applyNumberFormat="1" applyFont="1" applyBorder="1">
      <alignment vertical="center"/>
    </xf>
    <xf numFmtId="0" fontId="6" fillId="0" borderId="37" xfId="1" applyFont="1" applyBorder="1">
      <alignment vertical="center"/>
    </xf>
    <xf numFmtId="0" fontId="6" fillId="0" borderId="38" xfId="1" applyFont="1" applyBorder="1" applyAlignment="1">
      <alignment horizontal="center"/>
    </xf>
    <xf numFmtId="38" fontId="6" fillId="0" borderId="38" xfId="1" applyNumberFormat="1" applyFont="1" applyBorder="1" applyAlignment="1">
      <alignment horizontal="center"/>
    </xf>
    <xf numFmtId="38" fontId="6" fillId="0" borderId="39" xfId="1" applyNumberFormat="1" applyFont="1" applyBorder="1" applyAlignment="1">
      <alignment horizontal="center"/>
    </xf>
    <xf numFmtId="176" fontId="6" fillId="0" borderId="40" xfId="1" applyNumberFormat="1" applyFont="1" applyBorder="1">
      <alignment vertical="center"/>
    </xf>
    <xf numFmtId="0" fontId="6" fillId="0" borderId="36" xfId="1" applyFont="1" applyBorder="1">
      <alignment vertical="center"/>
    </xf>
    <xf numFmtId="0" fontId="6" fillId="0" borderId="35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38" fontId="6" fillId="0" borderId="25" xfId="1" applyNumberFormat="1" applyFont="1" applyBorder="1" applyAlignment="1">
      <alignment vertical="center" shrinkToFit="1"/>
    </xf>
    <xf numFmtId="38" fontId="6" fillId="0" borderId="23" xfId="1" applyNumberFormat="1" applyFont="1" applyBorder="1">
      <alignment vertical="center"/>
    </xf>
    <xf numFmtId="0" fontId="6" fillId="0" borderId="24" xfId="1" applyFont="1" applyBorder="1" applyAlignment="1">
      <alignment horizontal="center" vertical="center" shrinkToFit="1"/>
    </xf>
    <xf numFmtId="0" fontId="6" fillId="0" borderId="9" xfId="1" applyFont="1" applyBorder="1">
      <alignment vertical="center"/>
    </xf>
    <xf numFmtId="0" fontId="6" fillId="0" borderId="10" xfId="1" applyFont="1" applyBorder="1">
      <alignment vertical="center"/>
    </xf>
    <xf numFmtId="38" fontId="6" fillId="0" borderId="1" xfId="1" applyNumberFormat="1" applyFont="1" applyBorder="1">
      <alignment vertical="center"/>
    </xf>
    <xf numFmtId="38" fontId="6" fillId="0" borderId="10" xfId="1" applyNumberFormat="1" applyFont="1" applyBorder="1">
      <alignment vertical="center"/>
    </xf>
    <xf numFmtId="38" fontId="6" fillId="0" borderId="13" xfId="1" applyNumberFormat="1" applyFont="1" applyBorder="1" applyAlignment="1">
      <alignment vertical="center" shrinkToFit="1"/>
    </xf>
    <xf numFmtId="38" fontId="6" fillId="0" borderId="11" xfId="1" applyNumberFormat="1" applyFont="1" applyBorder="1">
      <alignment vertical="center"/>
    </xf>
    <xf numFmtId="38" fontId="6" fillId="0" borderId="15" xfId="1" applyNumberFormat="1" applyFont="1" applyBorder="1">
      <alignment vertical="center"/>
    </xf>
    <xf numFmtId="38" fontId="6" fillId="0" borderId="41" xfId="1" applyNumberFormat="1" applyFont="1" applyBorder="1">
      <alignment vertical="center"/>
    </xf>
    <xf numFmtId="0" fontId="6" fillId="0" borderId="42" xfId="1" applyFont="1" applyBorder="1">
      <alignment vertical="center"/>
    </xf>
    <xf numFmtId="0" fontId="1" fillId="0" borderId="0" xfId="1">
      <alignment vertical="center"/>
    </xf>
    <xf numFmtId="38" fontId="1" fillId="0" borderId="0" xfId="1" applyNumberFormat="1">
      <alignment vertical="center"/>
    </xf>
  </cellXfs>
  <cellStyles count="3">
    <cellStyle name="パーセント 2" xfId="2" xr:uid="{C6A3F44B-6C5B-4E0D-889F-82503E807272}"/>
    <cellStyle name="標準" xfId="0" builtinId="0"/>
    <cellStyle name="標準 2" xfId="1" xr:uid="{32DDA358-B48A-4573-B1B4-8B96454C14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extphase\Dropbox\&#20849;&#26377;365\&#12475;&#12511;&#12490;&#12540;&#36039;&#26009;\&#32066;&#20102;&#20998;\2022%20&#20107;&#26989;&#20877;&#29983;&#12475;&#12511;&#12490;&#12540;&#12539;&#35611;&#24231;\&#12304;&#23567;&#35215;&#27169;&#20225;&#26989;&#29305;&#21270;&#22411;&#20107;&#26989;&#20877;&#29983;&#12467;&#12531;&#12469;&#12523;&#12479;&#12531;&#12488;&#39178;&#25104;&#35611;&#24231;&#12305;\&#21463;&#35611;&#32773;&#12503;&#12524;&#12476;&#12531;&#12488;&#29992;&#36039;&#26009;\&#12522;&#12473;&#12465;&#32076;&#21942;&#25913;&#21892;&#35336;&#30011;&#26360;&#12402;&#12394;&#24418;.xlsx" TargetMode="External"/><Relationship Id="rId1" Type="http://schemas.openxmlformats.org/officeDocument/2006/relationships/externalLinkPath" Target="/Users/nextphase/Dropbox/&#20849;&#26377;365/&#12475;&#12511;&#12490;&#12540;&#36039;&#26009;/&#32066;&#20102;&#20998;/2022%20&#20107;&#26989;&#20877;&#29983;&#12475;&#12511;&#12490;&#12540;&#12539;&#35611;&#24231;/&#12304;&#23567;&#35215;&#27169;&#20225;&#26989;&#29305;&#21270;&#22411;&#20107;&#26989;&#20877;&#29983;&#12467;&#12531;&#12469;&#12523;&#12479;&#12531;&#12488;&#39178;&#25104;&#35611;&#24231;&#12305;/&#21463;&#35611;&#32773;&#12503;&#12524;&#12476;&#12531;&#12488;&#29992;&#36039;&#26009;/&#12522;&#12473;&#12465;&#32076;&#21942;&#25913;&#21892;&#35336;&#30011;&#26360;&#12402;&#12394;&#244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・目次"/>
      <sheetName val="現状認識と経営改善方針"/>
      <sheetName val="金融機関一覧表"/>
      <sheetName val="借入金明細"/>
      <sheetName val="資金繰り表"/>
      <sheetName val="中期経営計画書"/>
      <sheetName val="BS"/>
      <sheetName val="PL"/>
      <sheetName val="販売管理費"/>
      <sheetName val="製造原価報告書"/>
      <sheetName val="残高プロラタ"/>
    </sheetNames>
    <sheetDataSet>
      <sheetData sheetId="0"/>
      <sheetData sheetId="1"/>
      <sheetData sheetId="2"/>
      <sheetData sheetId="3">
        <row r="2">
          <cell r="B2" t="str">
            <v>2022/10/31現在</v>
          </cell>
        </row>
        <row r="4">
          <cell r="B4" t="str">
            <v>○○銀行</v>
          </cell>
        </row>
        <row r="7">
          <cell r="D7">
            <v>60500</v>
          </cell>
          <cell r="I7">
            <v>642</v>
          </cell>
          <cell r="J7">
            <v>62</v>
          </cell>
        </row>
        <row r="8">
          <cell r="B8" t="str">
            <v>××銀行</v>
          </cell>
        </row>
        <row r="9">
          <cell r="D9">
            <v>46000</v>
          </cell>
          <cell r="I9">
            <v>572</v>
          </cell>
          <cell r="J9">
            <v>21</v>
          </cell>
        </row>
        <row r="10">
          <cell r="B10" t="str">
            <v>日本政策金融公庫</v>
          </cell>
        </row>
        <row r="12">
          <cell r="D12">
            <v>20000</v>
          </cell>
          <cell r="I12">
            <v>0</v>
          </cell>
          <cell r="J12">
            <v>8</v>
          </cell>
        </row>
        <row r="13">
          <cell r="B13" t="str">
            <v>○○信用金庫</v>
          </cell>
        </row>
        <row r="15">
          <cell r="D15">
            <v>10100</v>
          </cell>
          <cell r="I15">
            <v>183</v>
          </cell>
          <cell r="J15">
            <v>13</v>
          </cell>
        </row>
        <row r="16">
          <cell r="B16" t="str">
            <v>××信用金庫</v>
          </cell>
        </row>
        <row r="17">
          <cell r="D17">
            <v>6500</v>
          </cell>
          <cell r="I17">
            <v>166</v>
          </cell>
          <cell r="J17">
            <v>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E8ACE-CC88-4BAB-8CCF-22393913E0A5}">
  <dimension ref="A1:K18"/>
  <sheetViews>
    <sheetView tabSelected="1" zoomScaleNormal="100" workbookViewId="0">
      <selection activeCell="A2" sqref="A2"/>
    </sheetView>
  </sheetViews>
  <sheetFormatPr defaultColWidth="11.58203125" defaultRowHeight="13" x14ac:dyDescent="0.55000000000000004"/>
  <cols>
    <col min="1" max="1" width="4.33203125" style="69" customWidth="1"/>
    <col min="2" max="2" width="27.1640625" style="69" bestFit="1" customWidth="1"/>
    <col min="3" max="5" width="9.75" style="70" customWidth="1"/>
    <col min="6" max="6" width="13.5" style="70" customWidth="1"/>
    <col min="7" max="9" width="11.58203125" style="70" customWidth="1"/>
    <col min="10" max="10" width="11.58203125" style="69" customWidth="1"/>
    <col min="11" max="11" width="9.25" style="69" customWidth="1"/>
    <col min="12" max="16384" width="11.58203125" style="69"/>
  </cols>
  <sheetData>
    <row r="1" spans="1:11" s="2" customFormat="1" ht="21" x14ac:dyDescent="0.3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2" customFormat="1" ht="17" thickBot="1" x14ac:dyDescent="0.6">
      <c r="A2" s="3"/>
      <c r="B2" s="3"/>
      <c r="C2" s="4"/>
      <c r="D2" s="4"/>
      <c r="E2" s="5"/>
      <c r="F2" s="5"/>
      <c r="G2" s="6"/>
      <c r="I2" s="6" t="s">
        <v>0</v>
      </c>
      <c r="J2" s="7" t="str">
        <f>[1]借入金明細!B2</f>
        <v>2022/10/31現在</v>
      </c>
      <c r="K2" s="7"/>
    </row>
    <row r="3" spans="1:11" s="2" customFormat="1" ht="25" customHeight="1" x14ac:dyDescent="0.2">
      <c r="A3" s="8" t="s">
        <v>1</v>
      </c>
      <c r="B3" s="9"/>
      <c r="C3" s="10" t="s">
        <v>2</v>
      </c>
      <c r="D3" s="10"/>
      <c r="E3" s="11"/>
      <c r="F3" s="12" t="s">
        <v>3</v>
      </c>
      <c r="G3" s="13"/>
      <c r="H3" s="13"/>
      <c r="I3" s="13"/>
      <c r="J3" s="14"/>
      <c r="K3" s="15" t="s">
        <v>4</v>
      </c>
    </row>
    <row r="4" spans="1:11" s="2" customFormat="1" ht="25" customHeight="1" thickBot="1" x14ac:dyDescent="0.25">
      <c r="A4" s="16" t="s">
        <v>5</v>
      </c>
      <c r="B4" s="17"/>
      <c r="C4" s="18" t="s">
        <v>6</v>
      </c>
      <c r="D4" s="18" t="s">
        <v>7</v>
      </c>
      <c r="E4" s="19" t="s">
        <v>8</v>
      </c>
      <c r="F4" s="20" t="s">
        <v>9</v>
      </c>
      <c r="G4" s="21" t="s">
        <v>10</v>
      </c>
      <c r="H4" s="18" t="s">
        <v>11</v>
      </c>
      <c r="I4" s="18" t="s">
        <v>12</v>
      </c>
      <c r="J4" s="22" t="s">
        <v>13</v>
      </c>
      <c r="K4" s="23" t="s">
        <v>14</v>
      </c>
    </row>
    <row r="5" spans="1:11" s="2" customFormat="1" ht="30" customHeight="1" x14ac:dyDescent="0.2">
      <c r="A5" s="24">
        <v>1</v>
      </c>
      <c r="B5" s="25" t="str">
        <f>[1]借入金明細!B4</f>
        <v>○○銀行</v>
      </c>
      <c r="C5" s="26">
        <v>0</v>
      </c>
      <c r="D5" s="26">
        <v>0</v>
      </c>
      <c r="E5" s="27">
        <f>SUM(C5:D5)</f>
        <v>0</v>
      </c>
      <c r="F5" s="28"/>
      <c r="G5" s="29"/>
      <c r="H5" s="26">
        <f>[1]借入金明細!D7</f>
        <v>60500</v>
      </c>
      <c r="I5" s="30">
        <f>SUM(F5:H5)</f>
        <v>60500</v>
      </c>
      <c r="J5" s="31">
        <f>IF(ISERROR(I5/$I$11),"",I5/$I$11)</f>
        <v>0.42278127183787562</v>
      </c>
      <c r="K5" s="32">
        <f t="shared" ref="K5:K11" si="0">IF(ISERROR(E5/I5),"",E5/I5)</f>
        <v>0</v>
      </c>
    </row>
    <row r="6" spans="1:11" s="2" customFormat="1" ht="30" customHeight="1" x14ac:dyDescent="0.2">
      <c r="A6" s="24">
        <v>2</v>
      </c>
      <c r="B6" s="25" t="str">
        <f>[1]借入金明細!B8</f>
        <v>××銀行</v>
      </c>
      <c r="C6" s="26">
        <v>0</v>
      </c>
      <c r="D6" s="26">
        <v>0</v>
      </c>
      <c r="E6" s="27">
        <f>SUM(C6:D6)</f>
        <v>0</v>
      </c>
      <c r="F6" s="28"/>
      <c r="G6" s="29"/>
      <c r="H6" s="26">
        <f>[1]借入金明細!D9</f>
        <v>46000</v>
      </c>
      <c r="I6" s="26">
        <f>SUM(F6:H6)</f>
        <v>46000</v>
      </c>
      <c r="J6" s="31">
        <f>IF(ISERROR(I6/$I$11),"",I6/$I$11)</f>
        <v>0.32145352900069879</v>
      </c>
      <c r="K6" s="32">
        <f t="shared" si="0"/>
        <v>0</v>
      </c>
    </row>
    <row r="7" spans="1:11" s="2" customFormat="1" ht="30" customHeight="1" x14ac:dyDescent="0.2">
      <c r="A7" s="24">
        <v>3</v>
      </c>
      <c r="B7" s="25" t="str">
        <f>[1]借入金明細!B10</f>
        <v>日本政策金融公庫</v>
      </c>
      <c r="C7" s="26">
        <v>0</v>
      </c>
      <c r="D7" s="26">
        <v>0</v>
      </c>
      <c r="E7" s="27">
        <f>SUM(C7:D7)</f>
        <v>0</v>
      </c>
      <c r="F7" s="28"/>
      <c r="G7" s="29"/>
      <c r="H7" s="26">
        <f>[1]借入金明細!D12</f>
        <v>20000</v>
      </c>
      <c r="I7" s="26">
        <f>SUM(F7:H7)</f>
        <v>20000</v>
      </c>
      <c r="J7" s="31">
        <f>IF(ISERROR(I7/$I$11),"",I7/$I$11)</f>
        <v>0.13976240391334732</v>
      </c>
      <c r="K7" s="32">
        <f t="shared" si="0"/>
        <v>0</v>
      </c>
    </row>
    <row r="8" spans="1:11" s="2" customFormat="1" ht="30" customHeight="1" x14ac:dyDescent="0.2">
      <c r="A8" s="24">
        <v>4</v>
      </c>
      <c r="B8" s="25" t="str">
        <f>[1]借入金明細!B13</f>
        <v>○○信用金庫</v>
      </c>
      <c r="C8" s="26">
        <v>0</v>
      </c>
      <c r="D8" s="26">
        <v>0</v>
      </c>
      <c r="E8" s="27">
        <f>SUM(C8:D8)</f>
        <v>0</v>
      </c>
      <c r="F8" s="28"/>
      <c r="G8" s="29"/>
      <c r="H8" s="26">
        <f>[1]借入金明細!D15</f>
        <v>10100</v>
      </c>
      <c r="I8" s="26">
        <f>SUM(F8:H8)</f>
        <v>10100</v>
      </c>
      <c r="J8" s="31">
        <f>IF(ISERROR(I8/$I$11),"",I8/$I$11)</f>
        <v>7.0580013976240391E-2</v>
      </c>
      <c r="K8" s="32">
        <f t="shared" si="0"/>
        <v>0</v>
      </c>
    </row>
    <row r="9" spans="1:11" s="2" customFormat="1" ht="30" customHeight="1" x14ac:dyDescent="0.2">
      <c r="A9" s="33">
        <v>5</v>
      </c>
      <c r="B9" s="34" t="str">
        <f>[1]借入金明細!B16</f>
        <v>××信用金庫</v>
      </c>
      <c r="C9" s="26">
        <v>0</v>
      </c>
      <c r="D9" s="26">
        <v>0</v>
      </c>
      <c r="E9" s="27">
        <f>SUM(C9:D9)</f>
        <v>0</v>
      </c>
      <c r="F9" s="35"/>
      <c r="G9" s="36"/>
      <c r="H9" s="30">
        <f>[1]借入金明細!D17</f>
        <v>6500</v>
      </c>
      <c r="I9" s="26">
        <f>SUM(F9:H9)</f>
        <v>6500</v>
      </c>
      <c r="J9" s="31">
        <f>IF(ISERROR(I9/$I$11),"",I9/$I$11)</f>
        <v>4.5422781271837874E-2</v>
      </c>
      <c r="K9" s="32">
        <f t="shared" si="0"/>
        <v>0</v>
      </c>
    </row>
    <row r="10" spans="1:11" s="2" customFormat="1" ht="30" customHeight="1" thickBot="1" x14ac:dyDescent="0.25">
      <c r="A10" s="24">
        <v>6</v>
      </c>
      <c r="B10" s="25"/>
      <c r="C10" s="26"/>
      <c r="D10" s="26"/>
      <c r="E10" s="27"/>
      <c r="F10" s="28"/>
      <c r="G10" s="29"/>
      <c r="H10" s="26"/>
      <c r="I10" s="30"/>
      <c r="J10" s="31"/>
      <c r="K10" s="32" t="str">
        <f t="shared" si="0"/>
        <v/>
      </c>
    </row>
    <row r="11" spans="1:11" s="2" customFormat="1" ht="30" customHeight="1" thickTop="1" thickBot="1" x14ac:dyDescent="0.6">
      <c r="A11" s="37" t="s">
        <v>15</v>
      </c>
      <c r="B11" s="38"/>
      <c r="C11" s="39">
        <f>SUM(C5:C10)</f>
        <v>0</v>
      </c>
      <c r="D11" s="39">
        <f>SUM(D5:D10)</f>
        <v>0</v>
      </c>
      <c r="E11" s="40">
        <f>SUM(C11:D11)</f>
        <v>0</v>
      </c>
      <c r="F11" s="41" t="str">
        <f>IF(SUM(F8:F10)=0,"",SUM(F8:F10))</f>
        <v/>
      </c>
      <c r="G11" s="42" t="str">
        <f>IF(SUM(G8:G10)=0,"",SUM(G8:G10))</f>
        <v/>
      </c>
      <c r="H11" s="39">
        <f>SUM(H5:H10)</f>
        <v>143100</v>
      </c>
      <c r="I11" s="42">
        <f>SUM(I5:I10)</f>
        <v>143100</v>
      </c>
      <c r="J11" s="43">
        <f>IF(ISERROR(I11/$I$11),"",I11/$I$11)</f>
        <v>1</v>
      </c>
      <c r="K11" s="44">
        <f t="shared" si="0"/>
        <v>0</v>
      </c>
    </row>
    <row r="12" spans="1:11" s="2" customFormat="1" ht="30" customHeight="1" thickBot="1" x14ac:dyDescent="0.25">
      <c r="A12" s="45"/>
      <c r="B12" s="46"/>
      <c r="C12" s="47"/>
      <c r="D12" s="47"/>
      <c r="E12" s="48"/>
      <c r="F12" s="49"/>
      <c r="G12" s="50" t="s">
        <v>16</v>
      </c>
      <c r="H12" s="51" t="s">
        <v>17</v>
      </c>
      <c r="I12" s="52" t="s">
        <v>18</v>
      </c>
      <c r="J12" s="53"/>
      <c r="K12" s="54"/>
    </row>
    <row r="13" spans="1:11" s="2" customFormat="1" ht="30" customHeight="1" thickTop="1" x14ac:dyDescent="0.55000000000000004">
      <c r="A13" s="55" t="s">
        <v>19</v>
      </c>
      <c r="B13" s="56"/>
      <c r="C13" s="47"/>
      <c r="D13" s="47"/>
      <c r="E13" s="48"/>
      <c r="F13" s="57" t="s">
        <v>20</v>
      </c>
      <c r="G13" s="30">
        <f>[1]借入金明細!I7+[1]借入金明細!I9+[1]借入金明細!I12+[1]借入金明細!I15+[1]借入金明細!I17</f>
        <v>1563</v>
      </c>
      <c r="H13" s="30"/>
      <c r="I13" s="58">
        <f>SUM(G13:H13)</f>
        <v>1563</v>
      </c>
      <c r="J13" s="59" t="s">
        <v>18</v>
      </c>
      <c r="K13" s="54"/>
    </row>
    <row r="14" spans="1:11" s="2" customFormat="1" ht="30" customHeight="1" thickBot="1" x14ac:dyDescent="0.6">
      <c r="A14" s="60"/>
      <c r="B14" s="61"/>
      <c r="C14" s="62"/>
      <c r="D14" s="62"/>
      <c r="E14" s="63"/>
      <c r="F14" s="64" t="s">
        <v>21</v>
      </c>
      <c r="G14" s="65">
        <f>[1]借入金明細!J7+[1]借入金明細!J9+[1]借入金明細!J12+[1]借入金明細!J15+[1]借入金明細!J17</f>
        <v>112</v>
      </c>
      <c r="H14" s="65"/>
      <c r="I14" s="66">
        <f>SUM(G14:H14)</f>
        <v>112</v>
      </c>
      <c r="J14" s="67">
        <f>SUM(I13:I14)</f>
        <v>1675</v>
      </c>
      <c r="K14" s="68"/>
    </row>
    <row r="15" spans="1:11" s="2" customFormat="1" ht="25" customHeight="1" x14ac:dyDescent="0.55000000000000004">
      <c r="C15" s="5"/>
      <c r="D15" s="5"/>
      <c r="E15" s="5"/>
      <c r="F15" s="5"/>
      <c r="G15" s="5"/>
      <c r="H15" s="5"/>
      <c r="I15" s="5"/>
    </row>
    <row r="16" spans="1:11" s="2" customFormat="1" ht="25" customHeight="1" x14ac:dyDescent="0.55000000000000004">
      <c r="C16" s="5"/>
      <c r="D16" s="5"/>
      <c r="E16" s="5"/>
      <c r="F16" s="5"/>
      <c r="G16" s="5"/>
      <c r="H16" s="5"/>
      <c r="I16" s="5"/>
    </row>
    <row r="17" spans="1:2" ht="16.5" x14ac:dyDescent="0.55000000000000004">
      <c r="A17" s="69" t="s">
        <v>22</v>
      </c>
      <c r="B17" s="2"/>
    </row>
    <row r="18" spans="1:2" ht="16.5" x14ac:dyDescent="0.55000000000000004">
      <c r="B18" s="2"/>
    </row>
  </sheetData>
  <mergeCells count="8">
    <mergeCell ref="A11:B11"/>
    <mergeCell ref="A13:B13"/>
    <mergeCell ref="A1:K1"/>
    <mergeCell ref="J2:K2"/>
    <mergeCell ref="A3:B3"/>
    <mergeCell ref="C3:E3"/>
    <mergeCell ref="F3:J3"/>
    <mergeCell ref="A4:B4"/>
  </mergeCells>
  <phoneticPr fontId="3"/>
  <printOptions horizontalCentered="1"/>
  <pageMargins left="0.39370078740157483" right="0.39370078740157483" top="0.78740157480314965" bottom="0.78740157480314965" header="0.51181102362204722" footer="0.51181102362204722"/>
  <pageSetup paperSize="9" scale="88" orientation="landscape" r:id="rId1"/>
  <headerFooter alignWithMargins="0"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金融機関一覧表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nextphase</dc:creator>
  <cp:lastModifiedBy>nextphase</cp:lastModifiedBy>
  <dcterms:created xsi:type="dcterms:W3CDTF">2023-08-07T22:24:25Z</dcterms:created>
  <dcterms:modified xsi:type="dcterms:W3CDTF">2023-08-07T22:25:06Z</dcterms:modified>
</cp:coreProperties>
</file>